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875" windowHeight="7200"/>
  </bookViews>
  <sheets>
    <sheet name="Sheet1" sheetId="1" r:id="rId1"/>
  </sheets>
  <calcPr calcId="145621"/>
</workbook>
</file>

<file path=xl/calcChain.xml><?xml version="1.0" encoding="utf-8"?>
<calcChain xmlns="http://schemas.openxmlformats.org/spreadsheetml/2006/main">
  <c r="C20" i="1" l="1"/>
  <c r="I85" i="1" l="1"/>
  <c r="I68" i="1"/>
  <c r="I51" i="1"/>
  <c r="I34" i="1"/>
  <c r="B54" i="1" l="1"/>
  <c r="B71" i="1" s="1"/>
  <c r="B37" i="1"/>
  <c r="C37" i="1"/>
  <c r="D38" i="1" s="1"/>
  <c r="D21" i="1"/>
  <c r="E20" i="1"/>
  <c r="E18" i="1"/>
  <c r="J86" i="1" s="1"/>
  <c r="E3" i="1"/>
  <c r="E37" i="1" l="1"/>
  <c r="C54" i="1"/>
  <c r="E54" i="1" s="1"/>
  <c r="C71" i="1"/>
  <c r="E71" i="1" s="1"/>
  <c r="J69" i="1"/>
  <c r="I69" i="1" s="1"/>
  <c r="J35" i="1"/>
  <c r="I35" i="1" s="1"/>
  <c r="I86" i="1"/>
  <c r="J52" i="1"/>
  <c r="I52" i="1" s="1"/>
  <c r="D55" i="1"/>
  <c r="D72" i="1" l="1"/>
  <c r="I88" i="1"/>
  <c r="I89" i="1" s="1"/>
</calcChain>
</file>

<file path=xl/sharedStrings.xml><?xml version="1.0" encoding="utf-8"?>
<sst xmlns="http://schemas.openxmlformats.org/spreadsheetml/2006/main" count="87" uniqueCount="47">
  <si>
    <t>Name of Home</t>
  </si>
  <si>
    <t>Contact Name</t>
  </si>
  <si>
    <t>Address</t>
  </si>
  <si>
    <t>Name of Provider</t>
  </si>
  <si>
    <t>OCCUPANCY SUPPORT SCHEME APPLICATION</t>
  </si>
  <si>
    <t>Period</t>
  </si>
  <si>
    <t>to</t>
  </si>
  <si>
    <t>Postcode</t>
  </si>
  <si>
    <t>Email</t>
  </si>
  <si>
    <t>Phone number</t>
  </si>
  <si>
    <t>Maximum Capacity in your home</t>
  </si>
  <si>
    <t>75% occupancy level</t>
  </si>
  <si>
    <t xml:space="preserve">Week </t>
  </si>
  <si>
    <t xml:space="preserve">Number of people in service on </t>
  </si>
  <si>
    <t>Number of block purchased beds</t>
  </si>
  <si>
    <t>NHS ID</t>
  </si>
  <si>
    <t>Date placement ended</t>
  </si>
  <si>
    <t>Reason placement ended</t>
  </si>
  <si>
    <t>Occupancy level this week</t>
  </si>
  <si>
    <t>Number of voids to be funded this week</t>
  </si>
  <si>
    <t>TOTAL NUMBER OF VOIDS TO BE FUNDED IN THIS PERIOD</t>
  </si>
  <si>
    <t>Number of placements ended during the week</t>
  </si>
  <si>
    <t>Please list the details of all the placements that ended this week:</t>
  </si>
  <si>
    <t xml:space="preserve">OCCUPANCY SUPPORT TO BE PAID AT </t>
  </si>
  <si>
    <t>CQC ID</t>
  </si>
  <si>
    <t>GUIDANCE NOTES</t>
  </si>
  <si>
    <t>Please list the details of your home and give contact details.
The person listed as Contact Name should be the person best able to answer any questions about this application</t>
  </si>
  <si>
    <t>Please add rows if required.</t>
  </si>
  <si>
    <t>These cells will calculate automatically. Please do not change the formulae in these cells.</t>
  </si>
  <si>
    <t>PLEASE NOTE: This is an indicative figure only and may change once validation is complete.</t>
  </si>
  <si>
    <t>What was your average occupancy rate January to March 2020</t>
  </si>
  <si>
    <t>What was your average occupancy rate September to December 2019</t>
  </si>
  <si>
    <t>You may be asked to provide evidence of these rates during the vaildation process</t>
  </si>
  <si>
    <r>
      <t xml:space="preserve">If you have any queries about this application please email 
</t>
    </r>
    <r>
      <rPr>
        <b/>
        <u/>
        <sz val="11"/>
        <color theme="3"/>
        <rFont val="Arial"/>
        <family val="2"/>
      </rPr>
      <t xml:space="preserve">CommissioningInbox@bradford.gov.uk </t>
    </r>
  </si>
  <si>
    <t>DECLARATION</t>
  </si>
  <si>
    <t>By submitting this form to Bradford Council, you are confirming that:</t>
  </si>
  <si>
    <t xml:space="preserve">You are authorised to make this declaration on behalf of the legal proprietor of the Care Home. </t>
  </si>
  <si>
    <t>This declaration has been made knowing or believing the contents, including the contents of the above tables,  to  be true and accurate.</t>
  </si>
  <si>
    <t>Prior to March 2020, the Care Home had been operating on a model of having an occupancy level of above 75%.</t>
  </si>
  <si>
    <t>You understand that if there is later found to be any misstatement (whether by error, omission or misrepresentation) within the information contained in  this Application then the Council shall be at liberty to, at its own absolute discretion review the entitlement of the Care Home to the Occupancy Support Scheme on the basis of the correct information, or on its reasonable view of the correct information, and to recover any over-payment plus interest</t>
  </si>
  <si>
    <t>The Care Home is in a position to accept new referrals into the home (except where temporarily closed due to an outbreaak on-going), and beds counted with the maximum occupancy are available for use at this time (or will be available to use once re-opened following an outbreak in the home).</t>
  </si>
  <si>
    <t>How was this placement funded?</t>
  </si>
  <si>
    <t>Details on how the placement ended are requested for information purposes only, and will not affect your claim.</t>
  </si>
  <si>
    <t>Number of new placements started during the week</t>
  </si>
  <si>
    <r>
      <t xml:space="preserve">The maximum capacity listed here should be the total number of residents you can support at this time (not your registered beds). </t>
    </r>
    <r>
      <rPr>
        <u/>
        <sz val="10"/>
        <color rgb="FFFF0000"/>
        <rFont val="Arial"/>
        <family val="2"/>
      </rPr>
      <t>Do not</t>
    </r>
    <r>
      <rPr>
        <sz val="10"/>
        <color rgb="FFFF0000"/>
        <rFont val="Arial"/>
        <family val="2"/>
      </rPr>
      <t xml:space="preserve"> include wings/areas that have been closed. 75% occupancy level will calculate automatically, rounded to the nearer whole number.</t>
    </r>
  </si>
  <si>
    <r>
      <t xml:space="preserve">Please give the number of people in the service on the </t>
    </r>
    <r>
      <rPr>
        <u/>
        <sz val="10"/>
        <color rgb="FFFF0000"/>
        <rFont val="Arial"/>
        <family val="2"/>
      </rPr>
      <t>MONDAY</t>
    </r>
    <r>
      <rPr>
        <sz val="10"/>
        <color rgb="FFFF0000"/>
        <rFont val="Arial"/>
        <family val="2"/>
      </rPr>
      <t xml:space="preserve"> of the relevant week. Please give the total number of block purchased beds, including both in use and empty in that week.</t>
    </r>
  </si>
  <si>
    <r>
      <t xml:space="preserve">Please return this form to </t>
    </r>
    <r>
      <rPr>
        <b/>
        <u/>
        <sz val="11"/>
        <color theme="3"/>
        <rFont val="Arial"/>
        <family val="2"/>
      </rPr>
      <t>HWB.Digital.Innovation@bradford.gov.uk</t>
    </r>
    <r>
      <rPr>
        <b/>
        <sz val="11"/>
        <color theme="1"/>
        <rFont val="Arial"/>
        <family val="2"/>
      </rPr>
      <t xml:space="preserve">   by 08/11/2020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</si>
</sst>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1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name val="Arial"/>
      <family val="2"/>
    </font>
    <font>
      <sz val="10"/>
      <color rgb="FFFF0000"/>
      <name val="Arial"/>
      <family val="2"/>
    </font>
    <font>
      <sz val="10"/>
      <color theme="1"/>
      <name val="Arial"/>
      <family val="2"/>
    </font>
    <font>
      <u/>
      <sz val="10"/>
      <color rgb="FFFF0000"/>
      <name val="Arial"/>
      <family val="2"/>
    </font>
    <font>
      <b/>
      <u/>
      <sz val="11"/>
      <color theme="3"/>
      <name val="Arial"/>
      <family val="2"/>
    </font>
    <font>
      <sz val="12"/>
      <color theme="1"/>
      <name val="Arial"/>
      <family val="2"/>
    </font>
    <font>
      <b/>
      <sz val="12"/>
      <name val="Arial"/>
      <family val="2"/>
    </font>
    <font>
      <u/>
      <sz val="12"/>
      <name val="Arial"/>
      <family val="2"/>
    </font>
    <font>
      <sz val="12"/>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style="thin">
        <color rgb="FFFF0000"/>
      </left>
      <right/>
      <top/>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left"/>
    </xf>
    <xf numFmtId="14" fontId="3" fillId="0" borderId="0" xfId="0" applyNumberFormat="1" applyFont="1"/>
    <xf numFmtId="0" fontId="3" fillId="0" borderId="0" xfId="0" applyFont="1" applyAlignment="1">
      <alignment horizontal="center"/>
    </xf>
    <xf numFmtId="9" fontId="2" fillId="3" borderId="1" xfId="1" applyFont="1" applyFill="1" applyBorder="1"/>
    <xf numFmtId="0" fontId="2" fillId="3" borderId="3" xfId="0" applyFont="1" applyFill="1" applyBorder="1" applyAlignment="1"/>
    <xf numFmtId="0" fontId="2" fillId="3" borderId="4" xfId="0" applyFont="1" applyFill="1" applyBorder="1" applyAlignment="1"/>
    <xf numFmtId="0" fontId="3" fillId="3" borderId="2" xfId="0" applyFont="1" applyFill="1" applyBorder="1"/>
    <xf numFmtId="0" fontId="3" fillId="3" borderId="3" xfId="0" applyFont="1" applyFill="1" applyBorder="1" applyAlignment="1">
      <alignment horizontal="left"/>
    </xf>
    <xf numFmtId="0" fontId="2" fillId="3" borderId="3" xfId="0" applyFont="1" applyFill="1" applyBorder="1"/>
    <xf numFmtId="0" fontId="2" fillId="3" borderId="4" xfId="0" applyFont="1" applyFill="1" applyBorder="1"/>
    <xf numFmtId="1" fontId="2" fillId="3" borderId="1" xfId="1" applyNumberFormat="1" applyFont="1" applyFill="1" applyBorder="1"/>
    <xf numFmtId="0" fontId="2" fillId="2" borderId="1" xfId="0" applyFont="1" applyFill="1" applyBorder="1"/>
    <xf numFmtId="1" fontId="4" fillId="4" borderId="1" xfId="1" applyNumberFormat="1" applyFont="1" applyFill="1" applyBorder="1"/>
    <xf numFmtId="0" fontId="4" fillId="0" borderId="0" xfId="0" applyFont="1"/>
    <xf numFmtId="0" fontId="2" fillId="3" borderId="3" xfId="0" applyFont="1" applyFill="1" applyBorder="1" applyAlignment="1">
      <alignment horizontal="center"/>
    </xf>
    <xf numFmtId="6" fontId="4" fillId="4" borderId="4" xfId="0" applyNumberFormat="1" applyFont="1" applyFill="1" applyBorder="1" applyAlignment="1">
      <alignment horizontal="left"/>
    </xf>
    <xf numFmtId="164" fontId="4" fillId="4" borderId="1" xfId="2" applyNumberFormat="1" applyFont="1" applyFill="1" applyBorder="1"/>
    <xf numFmtId="14" fontId="2" fillId="3" borderId="3" xfId="0" applyNumberFormat="1" applyFont="1" applyFill="1" applyBorder="1"/>
    <xf numFmtId="0" fontId="6" fillId="0" borderId="0" xfId="0" applyFont="1" applyAlignment="1">
      <alignment wrapText="1"/>
    </xf>
    <xf numFmtId="1" fontId="2" fillId="3" borderId="1" xfId="1" applyNumberFormat="1" applyFont="1" applyFill="1" applyBorder="1" applyAlignment="1">
      <alignment vertical="center"/>
    </xf>
    <xf numFmtId="0" fontId="2" fillId="0" borderId="7" xfId="0" applyFont="1" applyBorder="1"/>
    <xf numFmtId="0" fontId="2" fillId="2" borderId="1" xfId="0" applyFont="1" applyFill="1" applyBorder="1" applyAlignment="1">
      <alignment vertical="center"/>
    </xf>
    <xf numFmtId="0" fontId="9" fillId="0" borderId="0" xfId="0" applyFont="1" applyAlignment="1">
      <alignment vertical="center"/>
    </xf>
    <xf numFmtId="0" fontId="5" fillId="0" borderId="0" xfId="0" applyFont="1" applyBorder="1" applyAlignment="1">
      <alignment horizontal="left" vertical="top" wrapText="1"/>
    </xf>
    <xf numFmtId="9" fontId="2" fillId="2" borderId="1" xfId="1" applyFont="1" applyFill="1" applyBorder="1" applyAlignment="1"/>
    <xf numFmtId="0" fontId="10" fillId="0" borderId="1" xfId="0" applyFont="1" applyBorder="1" applyAlignment="1">
      <alignment horizontal="center" vertical="center"/>
    </xf>
    <xf numFmtId="0" fontId="11"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3" fillId="5" borderId="16" xfId="0" applyFont="1" applyFill="1" applyBorder="1" applyAlignment="1">
      <alignment horizontal="left" vertical="center"/>
    </xf>
    <xf numFmtId="0" fontId="3" fillId="5" borderId="1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lignment horizontal="left" vertical="center"/>
    </xf>
    <xf numFmtId="0" fontId="3" fillId="5" borderId="21" xfId="0" applyFont="1" applyFill="1" applyBorder="1" applyAlignment="1">
      <alignment horizontal="left"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2" fillId="2"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5" fillId="0" borderId="0" xfId="0" applyFont="1" applyAlignment="1">
      <alignment horizontal="center"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8" xfId="0" applyFont="1" applyBorder="1" applyAlignment="1">
      <alignment horizont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14" fontId="3" fillId="3" borderId="3" xfId="0" applyNumberFormat="1" applyFont="1" applyFill="1" applyBorder="1" applyAlignment="1">
      <alignment horizontal="left"/>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0" borderId="1" xfId="0" applyFont="1" applyBorder="1" applyAlignment="1">
      <alignment horizontal="center"/>
    </xf>
    <xf numFmtId="0" fontId="2" fillId="2" borderId="1" xfId="0" applyFont="1" applyFill="1" applyBorder="1" applyAlignment="1" applyProtection="1">
      <alignment horizontal="left" vertical="center"/>
      <protection locked="0"/>
    </xf>
    <xf numFmtId="0" fontId="2" fillId="3" borderId="1" xfId="0" applyFont="1" applyFill="1" applyBorder="1" applyAlignment="1">
      <alignment horizontal="left"/>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3" borderId="16" xfId="0" applyFont="1" applyFill="1" applyBorder="1" applyAlignment="1">
      <alignment horizontal="left"/>
    </xf>
    <xf numFmtId="0" fontId="2" fillId="3" borderId="17" xfId="0" applyFont="1" applyFill="1" applyBorder="1" applyAlignment="1">
      <alignment horizontal="left"/>
    </xf>
    <xf numFmtId="0" fontId="2" fillId="3" borderId="18" xfId="0" applyFont="1" applyFill="1" applyBorder="1" applyAlignment="1">
      <alignment horizontal="left"/>
    </xf>
    <xf numFmtId="0" fontId="2" fillId="3" borderId="22" xfId="0" applyFont="1" applyFill="1" applyBorder="1" applyAlignment="1">
      <alignment horizontal="left" wrapText="1"/>
    </xf>
    <xf numFmtId="0" fontId="2" fillId="3" borderId="16" xfId="0" applyFont="1" applyFill="1" applyBorder="1" applyAlignment="1">
      <alignment horizontal="left" wrapText="1"/>
    </xf>
    <xf numFmtId="0" fontId="2" fillId="3" borderId="18" xfId="0" applyFont="1" applyFill="1" applyBorder="1" applyAlignment="1">
      <alignment horizontal="left" wrapText="1"/>
    </xf>
    <xf numFmtId="0" fontId="2" fillId="3" borderId="17" xfId="0" applyFont="1" applyFill="1" applyBorder="1" applyAlignment="1">
      <alignment horizontal="left" wrapText="1"/>
    </xf>
    <xf numFmtId="0" fontId="2" fillId="3" borderId="2" xfId="0" applyFont="1" applyFill="1" applyBorder="1" applyAlignment="1">
      <alignment horizontal="right"/>
    </xf>
    <xf numFmtId="0" fontId="2" fillId="3" borderId="3" xfId="0" applyFont="1" applyFill="1" applyBorder="1" applyAlignment="1">
      <alignment horizontal="right"/>
    </xf>
    <xf numFmtId="0" fontId="2" fillId="3" borderId="4" xfId="0" applyFont="1" applyFill="1" applyBorder="1" applyAlignment="1">
      <alignment horizontal="right"/>
    </xf>
    <xf numFmtId="0" fontId="4" fillId="4" borderId="2" xfId="0" applyFont="1" applyFill="1" applyBorder="1" applyAlignment="1">
      <alignment horizontal="right"/>
    </xf>
    <xf numFmtId="0" fontId="4" fillId="4" borderId="3" xfId="0" applyFont="1" applyFill="1" applyBorder="1" applyAlignment="1">
      <alignment horizontal="right"/>
    </xf>
    <xf numFmtId="0" fontId="3" fillId="5" borderId="16" xfId="0" applyFont="1" applyFill="1" applyBorder="1" applyAlignment="1">
      <alignment horizontal="left" vertical="center" wrapText="1"/>
    </xf>
    <xf numFmtId="0" fontId="4" fillId="4" borderId="4" xfId="0" applyFont="1" applyFill="1" applyBorder="1" applyAlignment="1">
      <alignment horizontal="right"/>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tabSelected="1" topLeftCell="A85" zoomScale="115" zoomScaleNormal="115" workbookViewId="0">
      <selection activeCell="O95" sqref="O95"/>
    </sheetView>
  </sheetViews>
  <sheetFormatPr defaultRowHeight="14.25" x14ac:dyDescent="0.2"/>
  <cols>
    <col min="1" max="1" width="7.28515625" style="1" customWidth="1"/>
    <col min="2" max="2" width="9.140625" style="1"/>
    <col min="3" max="3" width="14.7109375" style="1" customWidth="1"/>
    <col min="4" max="4" width="4.140625" style="2" customWidth="1"/>
    <col min="5" max="5" width="14.7109375" style="1" customWidth="1"/>
    <col min="6" max="8" width="9.140625" style="1"/>
    <col min="9" max="9" width="11.28515625" style="1" bestFit="1" customWidth="1"/>
    <col min="10" max="10" width="9.140625" style="1" hidden="1" customWidth="1"/>
    <col min="11" max="11" width="9.140625" style="1"/>
    <col min="12" max="16" width="9.140625" style="22"/>
    <col min="17" max="16384" width="9.140625" style="1"/>
  </cols>
  <sheetData>
    <row r="1" spans="1:18" ht="15" customHeight="1" x14ac:dyDescent="0.25">
      <c r="A1" s="74" t="s">
        <v>4</v>
      </c>
      <c r="B1" s="74"/>
      <c r="C1" s="74"/>
      <c r="D1" s="74"/>
      <c r="E1" s="74"/>
      <c r="F1" s="74"/>
      <c r="G1" s="74"/>
      <c r="H1" s="74"/>
      <c r="I1" s="74"/>
      <c r="L1" s="64" t="s">
        <v>25</v>
      </c>
      <c r="M1" s="65"/>
      <c r="N1" s="65"/>
      <c r="O1" s="65"/>
      <c r="P1" s="65"/>
      <c r="Q1" s="66"/>
      <c r="R1" s="24"/>
    </row>
    <row r="3" spans="1:18" ht="15" x14ac:dyDescent="0.25">
      <c r="A3" s="3" t="s">
        <v>5</v>
      </c>
      <c r="B3" s="4">
        <v>1</v>
      </c>
      <c r="C3" s="5">
        <v>44109</v>
      </c>
      <c r="D3" s="6" t="s">
        <v>6</v>
      </c>
      <c r="E3" s="5">
        <f>C3+27</f>
        <v>44136</v>
      </c>
    </row>
    <row r="4" spans="1:18" x14ac:dyDescent="0.2">
      <c r="L4" s="60"/>
      <c r="M4" s="60"/>
      <c r="N4" s="60"/>
      <c r="O4" s="60"/>
      <c r="P4" s="60"/>
    </row>
    <row r="5" spans="1:18" ht="15" customHeight="1" x14ac:dyDescent="0.2">
      <c r="A5" s="67" t="s">
        <v>3</v>
      </c>
      <c r="B5" s="68"/>
      <c r="C5" s="68"/>
      <c r="D5" s="75"/>
      <c r="E5" s="75"/>
      <c r="F5" s="75"/>
      <c r="G5" s="75"/>
      <c r="H5" s="75"/>
      <c r="I5" s="75"/>
      <c r="L5" s="50" t="s">
        <v>26</v>
      </c>
      <c r="M5" s="51"/>
      <c r="N5" s="51"/>
      <c r="O5" s="51"/>
      <c r="P5" s="51"/>
      <c r="Q5" s="52"/>
    </row>
    <row r="6" spans="1:18" ht="15" x14ac:dyDescent="0.2">
      <c r="A6" s="67" t="s">
        <v>0</v>
      </c>
      <c r="B6" s="68"/>
      <c r="C6" s="68"/>
      <c r="D6" s="75"/>
      <c r="E6" s="75"/>
      <c r="F6" s="75"/>
      <c r="G6" s="75"/>
      <c r="H6" s="75"/>
      <c r="I6" s="75"/>
      <c r="L6" s="61"/>
      <c r="M6" s="62"/>
      <c r="N6" s="62"/>
      <c r="O6" s="62"/>
      <c r="P6" s="62"/>
      <c r="Q6" s="63"/>
    </row>
    <row r="7" spans="1:18" ht="15" x14ac:dyDescent="0.2">
      <c r="A7" s="67" t="s">
        <v>24</v>
      </c>
      <c r="B7" s="68"/>
      <c r="C7" s="69"/>
      <c r="D7" s="77"/>
      <c r="E7" s="78"/>
      <c r="F7" s="78"/>
      <c r="G7" s="78"/>
      <c r="H7" s="78"/>
      <c r="I7" s="79"/>
      <c r="L7" s="61"/>
      <c r="M7" s="62"/>
      <c r="N7" s="62"/>
      <c r="O7" s="62"/>
      <c r="P7" s="62"/>
      <c r="Q7" s="63"/>
    </row>
    <row r="8" spans="1:18" ht="15" x14ac:dyDescent="0.2">
      <c r="A8" s="67" t="s">
        <v>1</v>
      </c>
      <c r="B8" s="68"/>
      <c r="C8" s="68"/>
      <c r="D8" s="75"/>
      <c r="E8" s="75"/>
      <c r="F8" s="75"/>
      <c r="G8" s="75"/>
      <c r="H8" s="75"/>
      <c r="I8" s="75"/>
      <c r="L8" s="61"/>
      <c r="M8" s="62"/>
      <c r="N8" s="62"/>
      <c r="O8" s="62"/>
      <c r="P8" s="62"/>
      <c r="Q8" s="63"/>
    </row>
    <row r="9" spans="1:18" ht="15" x14ac:dyDescent="0.2">
      <c r="A9" s="67" t="s">
        <v>2</v>
      </c>
      <c r="B9" s="68"/>
      <c r="C9" s="68"/>
      <c r="D9" s="75"/>
      <c r="E9" s="75"/>
      <c r="F9" s="75"/>
      <c r="G9" s="75"/>
      <c r="H9" s="75"/>
      <c r="I9" s="75"/>
      <c r="L9" s="61"/>
      <c r="M9" s="62"/>
      <c r="N9" s="62"/>
      <c r="O9" s="62"/>
      <c r="P9" s="62"/>
      <c r="Q9" s="63"/>
    </row>
    <row r="10" spans="1:18" ht="15" x14ac:dyDescent="0.2">
      <c r="A10" s="67" t="s">
        <v>7</v>
      </c>
      <c r="B10" s="68"/>
      <c r="C10" s="68"/>
      <c r="D10" s="75"/>
      <c r="E10" s="75"/>
      <c r="F10" s="75"/>
      <c r="G10" s="75"/>
      <c r="H10" s="75"/>
      <c r="I10" s="75"/>
      <c r="L10" s="61"/>
      <c r="M10" s="62"/>
      <c r="N10" s="62"/>
      <c r="O10" s="62"/>
      <c r="P10" s="62"/>
      <c r="Q10" s="63"/>
    </row>
    <row r="11" spans="1:18" ht="15" x14ac:dyDescent="0.2">
      <c r="A11" s="71" t="s">
        <v>8</v>
      </c>
      <c r="B11" s="72"/>
      <c r="C11" s="73"/>
      <c r="D11" s="75"/>
      <c r="E11" s="75"/>
      <c r="F11" s="75"/>
      <c r="G11" s="75"/>
      <c r="H11" s="75"/>
      <c r="I11" s="75"/>
      <c r="L11" s="61"/>
      <c r="M11" s="62"/>
      <c r="N11" s="62"/>
      <c r="O11" s="62"/>
      <c r="P11" s="62"/>
      <c r="Q11" s="63"/>
    </row>
    <row r="12" spans="1:18" ht="15" x14ac:dyDescent="0.2">
      <c r="A12" s="67" t="s">
        <v>9</v>
      </c>
      <c r="B12" s="68"/>
      <c r="C12" s="68"/>
      <c r="D12" s="75"/>
      <c r="E12" s="75"/>
      <c r="F12" s="75"/>
      <c r="G12" s="75"/>
      <c r="H12" s="75"/>
      <c r="I12" s="75"/>
      <c r="L12" s="53"/>
      <c r="M12" s="54"/>
      <c r="N12" s="54"/>
      <c r="O12" s="54"/>
      <c r="P12" s="54"/>
      <c r="Q12" s="55"/>
    </row>
    <row r="14" spans="1:18" x14ac:dyDescent="0.2">
      <c r="A14" s="76" t="s">
        <v>31</v>
      </c>
      <c r="B14" s="76"/>
      <c r="C14" s="76"/>
      <c r="D14" s="76"/>
      <c r="E14" s="76"/>
      <c r="F14" s="76"/>
      <c r="G14" s="76"/>
      <c r="H14" s="76"/>
      <c r="I14" s="28"/>
      <c r="L14" s="35" t="s">
        <v>32</v>
      </c>
      <c r="M14" s="36"/>
      <c r="N14" s="36"/>
      <c r="O14" s="36"/>
      <c r="P14" s="36"/>
      <c r="Q14" s="37"/>
    </row>
    <row r="15" spans="1:18" x14ac:dyDescent="0.2">
      <c r="A15" s="76" t="s">
        <v>30</v>
      </c>
      <c r="B15" s="76"/>
      <c r="C15" s="76"/>
      <c r="D15" s="76"/>
      <c r="E15" s="76"/>
      <c r="F15" s="76"/>
      <c r="G15" s="76"/>
      <c r="H15" s="76"/>
      <c r="I15" s="28"/>
      <c r="L15" s="38"/>
      <c r="M15" s="39"/>
      <c r="N15" s="39"/>
      <c r="O15" s="39"/>
      <c r="P15" s="39"/>
      <c r="Q15" s="40"/>
    </row>
    <row r="17" spans="1:17" ht="30.95" customHeight="1" x14ac:dyDescent="0.2">
      <c r="A17" s="67" t="s">
        <v>10</v>
      </c>
      <c r="B17" s="68"/>
      <c r="C17" s="68"/>
      <c r="D17" s="69"/>
      <c r="E17" s="25"/>
      <c r="L17" s="50" t="s">
        <v>44</v>
      </c>
      <c r="M17" s="51"/>
      <c r="N17" s="51"/>
      <c r="O17" s="51"/>
      <c r="P17" s="51"/>
      <c r="Q17" s="52"/>
    </row>
    <row r="18" spans="1:17" ht="30.95" customHeight="1" x14ac:dyDescent="0.2">
      <c r="A18" s="67" t="s">
        <v>11</v>
      </c>
      <c r="B18" s="68"/>
      <c r="C18" s="68"/>
      <c r="D18" s="69"/>
      <c r="E18" s="23">
        <f>E17/100*75</f>
        <v>0</v>
      </c>
      <c r="L18" s="53"/>
      <c r="M18" s="54"/>
      <c r="N18" s="54"/>
      <c r="O18" s="54"/>
      <c r="P18" s="54"/>
      <c r="Q18" s="55"/>
    </row>
    <row r="20" spans="1:17" ht="15" x14ac:dyDescent="0.25">
      <c r="A20" s="10" t="s">
        <v>12</v>
      </c>
      <c r="B20" s="11">
        <v>1</v>
      </c>
      <c r="C20" s="21">
        <f>C3</f>
        <v>44109</v>
      </c>
      <c r="D20" s="18" t="s">
        <v>6</v>
      </c>
      <c r="E20" s="21">
        <f>C20+6</f>
        <v>44115</v>
      </c>
      <c r="F20" s="12"/>
      <c r="G20" s="12"/>
      <c r="H20" s="12"/>
      <c r="I20" s="13"/>
    </row>
    <row r="21" spans="1:17" ht="15" customHeight="1" x14ac:dyDescent="0.25">
      <c r="A21" s="57" t="s">
        <v>13</v>
      </c>
      <c r="B21" s="58"/>
      <c r="C21" s="58"/>
      <c r="D21" s="70">
        <f>C20</f>
        <v>44109</v>
      </c>
      <c r="E21" s="70"/>
      <c r="F21" s="8"/>
      <c r="G21" s="8"/>
      <c r="H21" s="9"/>
      <c r="I21" s="15"/>
      <c r="L21" s="50" t="s">
        <v>45</v>
      </c>
      <c r="M21" s="51"/>
      <c r="N21" s="51"/>
      <c r="O21" s="51"/>
      <c r="P21" s="51"/>
      <c r="Q21" s="52"/>
    </row>
    <row r="22" spans="1:17" x14ac:dyDescent="0.2">
      <c r="A22" s="76" t="s">
        <v>14</v>
      </c>
      <c r="B22" s="76"/>
      <c r="C22" s="76"/>
      <c r="D22" s="76"/>
      <c r="E22" s="76"/>
      <c r="F22" s="76"/>
      <c r="G22" s="76"/>
      <c r="H22" s="76"/>
      <c r="I22" s="15"/>
      <c r="L22" s="61"/>
      <c r="M22" s="62"/>
      <c r="N22" s="62"/>
      <c r="O22" s="62"/>
      <c r="P22" s="62"/>
      <c r="Q22" s="63"/>
    </row>
    <row r="23" spans="1:17" x14ac:dyDescent="0.2">
      <c r="A23" s="57" t="s">
        <v>43</v>
      </c>
      <c r="B23" s="58"/>
      <c r="C23" s="58"/>
      <c r="D23" s="58"/>
      <c r="E23" s="58"/>
      <c r="F23" s="58"/>
      <c r="G23" s="58"/>
      <c r="H23" s="59"/>
      <c r="I23" s="15"/>
      <c r="L23" s="53"/>
      <c r="M23" s="54"/>
      <c r="N23" s="54"/>
      <c r="O23" s="54"/>
      <c r="P23" s="54"/>
      <c r="Q23" s="55"/>
    </row>
    <row r="24" spans="1:17" x14ac:dyDescent="0.2">
      <c r="A24" s="57" t="s">
        <v>21</v>
      </c>
      <c r="B24" s="58"/>
      <c r="C24" s="58"/>
      <c r="D24" s="58"/>
      <c r="E24" s="58"/>
      <c r="F24" s="58"/>
      <c r="G24" s="58"/>
      <c r="H24" s="59"/>
      <c r="I24" s="15"/>
      <c r="L24" s="27"/>
      <c r="M24" s="27"/>
      <c r="N24" s="27"/>
      <c r="O24" s="27"/>
      <c r="P24" s="27"/>
      <c r="Q24" s="27"/>
    </row>
    <row r="25" spans="1:17" x14ac:dyDescent="0.2">
      <c r="A25" s="80" t="s">
        <v>22</v>
      </c>
      <c r="B25" s="81"/>
      <c r="C25" s="81"/>
      <c r="D25" s="81"/>
      <c r="E25" s="81"/>
      <c r="F25" s="81"/>
      <c r="G25" s="81"/>
      <c r="H25" s="81"/>
      <c r="I25" s="82"/>
    </row>
    <row r="26" spans="1:17" ht="30" customHeight="1" x14ac:dyDescent="0.2">
      <c r="A26" s="83" t="s">
        <v>15</v>
      </c>
      <c r="B26" s="83"/>
      <c r="C26" s="83" t="s">
        <v>16</v>
      </c>
      <c r="D26" s="83"/>
      <c r="E26" s="84" t="s">
        <v>41</v>
      </c>
      <c r="F26" s="85"/>
      <c r="G26" s="84" t="s">
        <v>17</v>
      </c>
      <c r="H26" s="86"/>
      <c r="I26" s="85"/>
      <c r="L26" s="47" t="s">
        <v>42</v>
      </c>
      <c r="M26" s="48"/>
      <c r="N26" s="48"/>
      <c r="O26" s="48"/>
      <c r="P26" s="48"/>
      <c r="Q26" s="49"/>
    </row>
    <row r="27" spans="1:17" x14ac:dyDescent="0.2">
      <c r="A27" s="56"/>
      <c r="B27" s="56"/>
      <c r="C27" s="56"/>
      <c r="D27" s="56"/>
      <c r="E27" s="56"/>
      <c r="F27" s="56"/>
      <c r="G27" s="56"/>
      <c r="H27" s="56"/>
      <c r="I27" s="56"/>
    </row>
    <row r="28" spans="1:17" x14ac:dyDescent="0.2">
      <c r="A28" s="56"/>
      <c r="B28" s="56"/>
      <c r="C28" s="56"/>
      <c r="D28" s="56"/>
      <c r="E28" s="56"/>
      <c r="F28" s="56"/>
      <c r="G28" s="56"/>
      <c r="H28" s="56"/>
      <c r="I28" s="56"/>
    </row>
    <row r="29" spans="1:17" x14ac:dyDescent="0.2">
      <c r="A29" s="56"/>
      <c r="B29" s="56"/>
      <c r="C29" s="56"/>
      <c r="D29" s="56"/>
      <c r="E29" s="56"/>
      <c r="F29" s="56"/>
      <c r="G29" s="56"/>
      <c r="H29" s="56"/>
      <c r="I29" s="56"/>
    </row>
    <row r="30" spans="1:17" x14ac:dyDescent="0.2">
      <c r="A30" s="56"/>
      <c r="B30" s="56"/>
      <c r="C30" s="56"/>
      <c r="D30" s="56"/>
      <c r="E30" s="56"/>
      <c r="F30" s="56"/>
      <c r="G30" s="56"/>
      <c r="H30" s="56"/>
      <c r="I30" s="56"/>
    </row>
    <row r="31" spans="1:17" x14ac:dyDescent="0.2">
      <c r="A31" s="56"/>
      <c r="B31" s="56"/>
      <c r="C31" s="56"/>
      <c r="D31" s="56"/>
      <c r="E31" s="56"/>
      <c r="F31" s="56"/>
      <c r="G31" s="56"/>
      <c r="H31" s="56"/>
      <c r="I31" s="56"/>
    </row>
    <row r="32" spans="1:17" x14ac:dyDescent="0.2">
      <c r="A32" s="56"/>
      <c r="B32" s="56"/>
      <c r="C32" s="56"/>
      <c r="D32" s="56"/>
      <c r="E32" s="56"/>
      <c r="F32" s="56"/>
      <c r="G32" s="56"/>
      <c r="H32" s="56"/>
      <c r="I32" s="56"/>
      <c r="L32" s="47" t="s">
        <v>27</v>
      </c>
      <c r="M32" s="48"/>
      <c r="N32" s="48"/>
      <c r="O32" s="48"/>
      <c r="P32" s="48"/>
      <c r="Q32" s="49"/>
    </row>
    <row r="34" spans="1:17" x14ac:dyDescent="0.2">
      <c r="A34" s="87" t="s">
        <v>18</v>
      </c>
      <c r="B34" s="88"/>
      <c r="C34" s="88"/>
      <c r="D34" s="88"/>
      <c r="E34" s="88"/>
      <c r="F34" s="88"/>
      <c r="G34" s="88"/>
      <c r="H34" s="89"/>
      <c r="I34" s="7">
        <f>IFERROR((I21+I22)/$E$17,0)</f>
        <v>0</v>
      </c>
      <c r="L34" s="50" t="s">
        <v>28</v>
      </c>
      <c r="M34" s="51"/>
      <c r="N34" s="51"/>
      <c r="O34" s="51"/>
      <c r="P34" s="51"/>
      <c r="Q34" s="52"/>
    </row>
    <row r="35" spans="1:17" x14ac:dyDescent="0.2">
      <c r="A35" s="87" t="s">
        <v>19</v>
      </c>
      <c r="B35" s="88"/>
      <c r="C35" s="88"/>
      <c r="D35" s="88"/>
      <c r="E35" s="88"/>
      <c r="F35" s="88"/>
      <c r="G35" s="88"/>
      <c r="H35" s="89"/>
      <c r="I35" s="14">
        <f>IF(J35&lt;1,0,J35)</f>
        <v>0</v>
      </c>
      <c r="J35" s="14">
        <f>$E$18-I21-I22</f>
        <v>0</v>
      </c>
      <c r="L35" s="53"/>
      <c r="M35" s="54"/>
      <c r="N35" s="54"/>
      <c r="O35" s="54"/>
      <c r="P35" s="54"/>
      <c r="Q35" s="55"/>
    </row>
    <row r="37" spans="1:17" ht="15" x14ac:dyDescent="0.25">
      <c r="A37" s="10" t="s">
        <v>12</v>
      </c>
      <c r="B37" s="11">
        <f>B20+1</f>
        <v>2</v>
      </c>
      <c r="C37" s="21">
        <f>C20+7</f>
        <v>44116</v>
      </c>
      <c r="D37" s="18" t="s">
        <v>6</v>
      </c>
      <c r="E37" s="21">
        <f>C37+6</f>
        <v>44122</v>
      </c>
      <c r="F37" s="12"/>
      <c r="G37" s="12"/>
      <c r="H37" s="12"/>
      <c r="I37" s="13"/>
    </row>
    <row r="38" spans="1:17" ht="15" x14ac:dyDescent="0.25">
      <c r="A38" s="57" t="s">
        <v>13</v>
      </c>
      <c r="B38" s="58"/>
      <c r="C38" s="58"/>
      <c r="D38" s="70">
        <f>C37</f>
        <v>44116</v>
      </c>
      <c r="E38" s="70"/>
      <c r="F38" s="8"/>
      <c r="G38" s="8"/>
      <c r="H38" s="9"/>
      <c r="I38" s="15"/>
    </row>
    <row r="39" spans="1:17" x14ac:dyDescent="0.2">
      <c r="A39" s="76" t="s">
        <v>14</v>
      </c>
      <c r="B39" s="76"/>
      <c r="C39" s="76"/>
      <c r="D39" s="76"/>
      <c r="E39" s="76"/>
      <c r="F39" s="76"/>
      <c r="G39" s="76"/>
      <c r="H39" s="76"/>
      <c r="I39" s="15"/>
    </row>
    <row r="40" spans="1:17" x14ac:dyDescent="0.2">
      <c r="A40" s="57" t="s">
        <v>43</v>
      </c>
      <c r="B40" s="58"/>
      <c r="C40" s="58"/>
      <c r="D40" s="58"/>
      <c r="E40" s="58"/>
      <c r="F40" s="58"/>
      <c r="G40" s="58"/>
      <c r="H40" s="59"/>
      <c r="I40" s="15"/>
    </row>
    <row r="41" spans="1:17" x14ac:dyDescent="0.2">
      <c r="A41" s="57" t="s">
        <v>21</v>
      </c>
      <c r="B41" s="58"/>
      <c r="C41" s="58"/>
      <c r="D41" s="58"/>
      <c r="E41" s="58"/>
      <c r="F41" s="58"/>
      <c r="G41" s="58"/>
      <c r="H41" s="59"/>
      <c r="I41" s="15"/>
    </row>
    <row r="42" spans="1:17" x14ac:dyDescent="0.2">
      <c r="A42" s="57" t="s">
        <v>22</v>
      </c>
      <c r="B42" s="58"/>
      <c r="C42" s="58"/>
      <c r="D42" s="58"/>
      <c r="E42" s="58"/>
      <c r="F42" s="58"/>
      <c r="G42" s="58"/>
      <c r="H42" s="58"/>
      <c r="I42" s="59"/>
    </row>
    <row r="43" spans="1:17" ht="30" customHeight="1" x14ac:dyDescent="0.2">
      <c r="A43" s="83" t="s">
        <v>15</v>
      </c>
      <c r="B43" s="83"/>
      <c r="C43" s="83" t="s">
        <v>16</v>
      </c>
      <c r="D43" s="83"/>
      <c r="E43" s="84" t="s">
        <v>41</v>
      </c>
      <c r="F43" s="85"/>
      <c r="G43" s="84" t="s">
        <v>17</v>
      </c>
      <c r="H43" s="86"/>
      <c r="I43" s="85"/>
    </row>
    <row r="44" spans="1:17" x14ac:dyDescent="0.2">
      <c r="A44" s="56"/>
      <c r="B44" s="56"/>
      <c r="C44" s="56"/>
      <c r="D44" s="56"/>
      <c r="E44" s="56"/>
      <c r="F44" s="56"/>
      <c r="G44" s="56"/>
      <c r="H44" s="56"/>
      <c r="I44" s="56"/>
    </row>
    <row r="45" spans="1:17" x14ac:dyDescent="0.2">
      <c r="A45" s="56"/>
      <c r="B45" s="56"/>
      <c r="C45" s="56"/>
      <c r="D45" s="56"/>
      <c r="E45" s="56"/>
      <c r="F45" s="56"/>
      <c r="G45" s="56"/>
      <c r="H45" s="56"/>
      <c r="I45" s="56"/>
    </row>
    <row r="46" spans="1:17" x14ac:dyDescent="0.2">
      <c r="A46" s="56"/>
      <c r="B46" s="56"/>
      <c r="C46" s="56"/>
      <c r="D46" s="56"/>
      <c r="E46" s="56"/>
      <c r="F46" s="56"/>
      <c r="G46" s="56"/>
      <c r="H46" s="56"/>
      <c r="I46" s="56"/>
    </row>
    <row r="47" spans="1:17" x14ac:dyDescent="0.2">
      <c r="A47" s="56"/>
      <c r="B47" s="56"/>
      <c r="C47" s="56"/>
      <c r="D47" s="56"/>
      <c r="E47" s="56"/>
      <c r="F47" s="56"/>
      <c r="G47" s="56"/>
      <c r="H47" s="56"/>
      <c r="I47" s="56"/>
    </row>
    <row r="48" spans="1:17" x14ac:dyDescent="0.2">
      <c r="A48" s="56"/>
      <c r="B48" s="56"/>
      <c r="C48" s="56"/>
      <c r="D48" s="56"/>
      <c r="E48" s="56"/>
      <c r="F48" s="56"/>
      <c r="G48" s="56"/>
      <c r="H48" s="56"/>
      <c r="I48" s="56"/>
    </row>
    <row r="49" spans="1:10" x14ac:dyDescent="0.2">
      <c r="A49" s="56"/>
      <c r="B49" s="56"/>
      <c r="C49" s="56"/>
      <c r="D49" s="56"/>
      <c r="E49" s="56"/>
      <c r="F49" s="56"/>
      <c r="G49" s="56"/>
      <c r="H49" s="56"/>
      <c r="I49" s="56"/>
    </row>
    <row r="51" spans="1:10" x14ac:dyDescent="0.2">
      <c r="A51" s="87" t="s">
        <v>18</v>
      </c>
      <c r="B51" s="88"/>
      <c r="C51" s="88"/>
      <c r="D51" s="88"/>
      <c r="E51" s="88"/>
      <c r="F51" s="88"/>
      <c r="G51" s="88"/>
      <c r="H51" s="89"/>
      <c r="I51" s="7">
        <f>IFERROR((I38+I39)/$E$17,0)</f>
        <v>0</v>
      </c>
    </row>
    <row r="52" spans="1:10" x14ac:dyDescent="0.2">
      <c r="A52" s="87" t="s">
        <v>19</v>
      </c>
      <c r="B52" s="88"/>
      <c r="C52" s="88"/>
      <c r="D52" s="88"/>
      <c r="E52" s="88"/>
      <c r="F52" s="88"/>
      <c r="G52" s="88"/>
      <c r="H52" s="89"/>
      <c r="I52" s="14">
        <f>IF(J52&lt;1,0,J52)</f>
        <v>0</v>
      </c>
      <c r="J52" s="14">
        <f>$E$18-I38-I39</f>
        <v>0</v>
      </c>
    </row>
    <row r="54" spans="1:10" ht="15" x14ac:dyDescent="0.25">
      <c r="A54" s="10" t="s">
        <v>12</v>
      </c>
      <c r="B54" s="11">
        <f>B37+1</f>
        <v>3</v>
      </c>
      <c r="C54" s="21">
        <f>C37+7</f>
        <v>44123</v>
      </c>
      <c r="D54" s="18" t="s">
        <v>6</v>
      </c>
      <c r="E54" s="21">
        <f>C54+6</f>
        <v>44129</v>
      </c>
      <c r="F54" s="12"/>
      <c r="G54" s="12"/>
      <c r="H54" s="12"/>
      <c r="I54" s="13"/>
    </row>
    <row r="55" spans="1:10" ht="15" x14ac:dyDescent="0.25">
      <c r="A55" s="57" t="s">
        <v>13</v>
      </c>
      <c r="B55" s="58"/>
      <c r="C55" s="58"/>
      <c r="D55" s="70">
        <f>C54</f>
        <v>44123</v>
      </c>
      <c r="E55" s="70"/>
      <c r="F55" s="8"/>
      <c r="G55" s="8"/>
      <c r="H55" s="9"/>
      <c r="I55" s="15"/>
    </row>
    <row r="56" spans="1:10" x14ac:dyDescent="0.2">
      <c r="A56" s="76" t="s">
        <v>14</v>
      </c>
      <c r="B56" s="76"/>
      <c r="C56" s="76"/>
      <c r="D56" s="76"/>
      <c r="E56" s="76"/>
      <c r="F56" s="76"/>
      <c r="G56" s="76"/>
      <c r="H56" s="76"/>
      <c r="I56" s="15"/>
    </row>
    <row r="57" spans="1:10" x14ac:dyDescent="0.2">
      <c r="A57" s="57" t="s">
        <v>43</v>
      </c>
      <c r="B57" s="58"/>
      <c r="C57" s="58"/>
      <c r="D57" s="58"/>
      <c r="E57" s="58"/>
      <c r="F57" s="58"/>
      <c r="G57" s="58"/>
      <c r="H57" s="59"/>
      <c r="I57" s="15"/>
    </row>
    <row r="58" spans="1:10" x14ac:dyDescent="0.2">
      <c r="A58" s="57" t="s">
        <v>21</v>
      </c>
      <c r="B58" s="58"/>
      <c r="C58" s="58"/>
      <c r="D58" s="58"/>
      <c r="E58" s="58"/>
      <c r="F58" s="58"/>
      <c r="G58" s="58"/>
      <c r="H58" s="59"/>
      <c r="I58" s="15"/>
    </row>
    <row r="59" spans="1:10" x14ac:dyDescent="0.2">
      <c r="A59" s="57" t="s">
        <v>22</v>
      </c>
      <c r="B59" s="58"/>
      <c r="C59" s="58"/>
      <c r="D59" s="58"/>
      <c r="E59" s="58"/>
      <c r="F59" s="58"/>
      <c r="G59" s="58"/>
      <c r="H59" s="58"/>
      <c r="I59" s="59"/>
    </row>
    <row r="60" spans="1:10" ht="30" customHeight="1" x14ac:dyDescent="0.2">
      <c r="A60" s="83" t="s">
        <v>15</v>
      </c>
      <c r="B60" s="83"/>
      <c r="C60" s="83" t="s">
        <v>16</v>
      </c>
      <c r="D60" s="83"/>
      <c r="E60" s="84" t="s">
        <v>41</v>
      </c>
      <c r="F60" s="85"/>
      <c r="G60" s="84" t="s">
        <v>17</v>
      </c>
      <c r="H60" s="86"/>
      <c r="I60" s="85"/>
    </row>
    <row r="61" spans="1:10" x14ac:dyDescent="0.2">
      <c r="A61" s="56"/>
      <c r="B61" s="56"/>
      <c r="C61" s="56"/>
      <c r="D61" s="56"/>
      <c r="E61" s="56"/>
      <c r="F61" s="56"/>
      <c r="G61" s="56"/>
      <c r="H61" s="56"/>
      <c r="I61" s="56"/>
    </row>
    <row r="62" spans="1:10" x14ac:dyDescent="0.2">
      <c r="A62" s="56"/>
      <c r="B62" s="56"/>
      <c r="C62" s="56"/>
      <c r="D62" s="56"/>
      <c r="E62" s="56"/>
      <c r="F62" s="56"/>
      <c r="G62" s="56"/>
      <c r="H62" s="56"/>
      <c r="I62" s="56"/>
    </row>
    <row r="63" spans="1:10" x14ac:dyDescent="0.2">
      <c r="A63" s="56"/>
      <c r="B63" s="56"/>
      <c r="C63" s="56"/>
      <c r="D63" s="56"/>
      <c r="E63" s="56"/>
      <c r="F63" s="56"/>
      <c r="G63" s="56"/>
      <c r="H63" s="56"/>
      <c r="I63" s="56"/>
    </row>
    <row r="64" spans="1:10" x14ac:dyDescent="0.2">
      <c r="A64" s="56"/>
      <c r="B64" s="56"/>
      <c r="C64" s="56"/>
      <c r="D64" s="56"/>
      <c r="E64" s="56"/>
      <c r="F64" s="56"/>
      <c r="G64" s="56"/>
      <c r="H64" s="56"/>
      <c r="I64" s="56"/>
    </row>
    <row r="65" spans="1:10" x14ac:dyDescent="0.2">
      <c r="A65" s="56"/>
      <c r="B65" s="56"/>
      <c r="C65" s="56"/>
      <c r="D65" s="56"/>
      <c r="E65" s="56"/>
      <c r="F65" s="56"/>
      <c r="G65" s="56"/>
      <c r="H65" s="56"/>
      <c r="I65" s="56"/>
    </row>
    <row r="66" spans="1:10" x14ac:dyDescent="0.2">
      <c r="A66" s="56"/>
      <c r="B66" s="56"/>
      <c r="C66" s="56"/>
      <c r="D66" s="56"/>
      <c r="E66" s="56"/>
      <c r="F66" s="56"/>
      <c r="G66" s="56"/>
      <c r="H66" s="56"/>
      <c r="I66" s="56"/>
    </row>
    <row r="68" spans="1:10" x14ac:dyDescent="0.2">
      <c r="A68" s="87" t="s">
        <v>18</v>
      </c>
      <c r="B68" s="88"/>
      <c r="C68" s="88"/>
      <c r="D68" s="88"/>
      <c r="E68" s="88"/>
      <c r="F68" s="88"/>
      <c r="G68" s="88"/>
      <c r="H68" s="89"/>
      <c r="I68" s="7">
        <f>IFERROR((I55+I56)/$E$17,0)</f>
        <v>0</v>
      </c>
    </row>
    <row r="69" spans="1:10" x14ac:dyDescent="0.2">
      <c r="A69" s="87" t="s">
        <v>19</v>
      </c>
      <c r="B69" s="88"/>
      <c r="C69" s="88"/>
      <c r="D69" s="88"/>
      <c r="E69" s="88"/>
      <c r="F69" s="88"/>
      <c r="G69" s="88"/>
      <c r="H69" s="89"/>
      <c r="I69" s="14">
        <f>IF(J69&lt;1,0,J69)</f>
        <v>0</v>
      </c>
      <c r="J69" s="14">
        <f>$E$18-I55-I56</f>
        <v>0</v>
      </c>
    </row>
    <row r="71" spans="1:10" ht="15" x14ac:dyDescent="0.25">
      <c r="A71" s="10" t="s">
        <v>12</v>
      </c>
      <c r="B71" s="11">
        <f>B54+1</f>
        <v>4</v>
      </c>
      <c r="C71" s="21">
        <f>C54+7</f>
        <v>44130</v>
      </c>
      <c r="D71" s="18" t="s">
        <v>6</v>
      </c>
      <c r="E71" s="21">
        <f>C71+6</f>
        <v>44136</v>
      </c>
      <c r="F71" s="12"/>
      <c r="G71" s="12"/>
      <c r="H71" s="12"/>
      <c r="I71" s="13"/>
    </row>
    <row r="72" spans="1:10" ht="15" x14ac:dyDescent="0.25">
      <c r="A72" s="57" t="s">
        <v>13</v>
      </c>
      <c r="B72" s="58"/>
      <c r="C72" s="58"/>
      <c r="D72" s="70">
        <f>C71</f>
        <v>44130</v>
      </c>
      <c r="E72" s="70"/>
      <c r="F72" s="8"/>
      <c r="G72" s="8"/>
      <c r="H72" s="9"/>
      <c r="I72" s="15"/>
    </row>
    <row r="73" spans="1:10" x14ac:dyDescent="0.2">
      <c r="A73" s="76" t="s">
        <v>14</v>
      </c>
      <c r="B73" s="76"/>
      <c r="C73" s="76"/>
      <c r="D73" s="76"/>
      <c r="E73" s="76"/>
      <c r="F73" s="76"/>
      <c r="G73" s="76"/>
      <c r="H73" s="76"/>
      <c r="I73" s="15"/>
    </row>
    <row r="74" spans="1:10" x14ac:dyDescent="0.2">
      <c r="A74" s="57" t="s">
        <v>43</v>
      </c>
      <c r="B74" s="58"/>
      <c r="C74" s="58"/>
      <c r="D74" s="58"/>
      <c r="E74" s="58"/>
      <c r="F74" s="58"/>
      <c r="G74" s="58"/>
      <c r="H74" s="59"/>
      <c r="I74" s="15"/>
    </row>
    <row r="75" spans="1:10" x14ac:dyDescent="0.2">
      <c r="A75" s="57" t="s">
        <v>21</v>
      </c>
      <c r="B75" s="58"/>
      <c r="C75" s="58"/>
      <c r="D75" s="58"/>
      <c r="E75" s="58"/>
      <c r="F75" s="58"/>
      <c r="G75" s="58"/>
      <c r="H75" s="59"/>
      <c r="I75" s="15"/>
    </row>
    <row r="76" spans="1:10" x14ac:dyDescent="0.2">
      <c r="A76" s="57" t="s">
        <v>22</v>
      </c>
      <c r="B76" s="58"/>
      <c r="C76" s="58"/>
      <c r="D76" s="58"/>
      <c r="E76" s="58"/>
      <c r="F76" s="58"/>
      <c r="G76" s="58"/>
      <c r="H76" s="58"/>
      <c r="I76" s="59"/>
    </row>
    <row r="77" spans="1:10" ht="30" customHeight="1" x14ac:dyDescent="0.2">
      <c r="A77" s="83" t="s">
        <v>15</v>
      </c>
      <c r="B77" s="83"/>
      <c r="C77" s="83" t="s">
        <v>16</v>
      </c>
      <c r="D77" s="83"/>
      <c r="E77" s="84" t="s">
        <v>41</v>
      </c>
      <c r="F77" s="85"/>
      <c r="G77" s="84" t="s">
        <v>17</v>
      </c>
      <c r="H77" s="86"/>
      <c r="I77" s="85"/>
    </row>
    <row r="78" spans="1:10" x14ac:dyDescent="0.2">
      <c r="A78" s="56"/>
      <c r="B78" s="56"/>
      <c r="C78" s="56"/>
      <c r="D78" s="56"/>
      <c r="E78" s="56"/>
      <c r="F78" s="56"/>
      <c r="G78" s="56"/>
      <c r="H78" s="56"/>
      <c r="I78" s="56"/>
    </row>
    <row r="79" spans="1:10" x14ac:dyDescent="0.2">
      <c r="A79" s="56"/>
      <c r="B79" s="56"/>
      <c r="C79" s="56"/>
      <c r="D79" s="56"/>
      <c r="E79" s="56"/>
      <c r="F79" s="56"/>
      <c r="G79" s="56"/>
      <c r="H79" s="56"/>
      <c r="I79" s="56"/>
    </row>
    <row r="80" spans="1:10" x14ac:dyDescent="0.2">
      <c r="A80" s="56"/>
      <c r="B80" s="56"/>
      <c r="C80" s="56"/>
      <c r="D80" s="56"/>
      <c r="E80" s="56"/>
      <c r="F80" s="56"/>
      <c r="G80" s="56"/>
      <c r="H80" s="56"/>
      <c r="I80" s="56"/>
    </row>
    <row r="81" spans="1:17" x14ac:dyDescent="0.2">
      <c r="A81" s="56"/>
      <c r="B81" s="56"/>
      <c r="C81" s="56"/>
      <c r="D81" s="56"/>
      <c r="E81" s="56"/>
      <c r="F81" s="56"/>
      <c r="G81" s="56"/>
      <c r="H81" s="56"/>
      <c r="I81" s="56"/>
    </row>
    <row r="82" spans="1:17" x14ac:dyDescent="0.2">
      <c r="A82" s="56"/>
      <c r="B82" s="56"/>
      <c r="C82" s="56"/>
      <c r="D82" s="56"/>
      <c r="E82" s="56"/>
      <c r="F82" s="56"/>
      <c r="G82" s="56"/>
      <c r="H82" s="56"/>
      <c r="I82" s="56"/>
    </row>
    <row r="83" spans="1:17" x14ac:dyDescent="0.2">
      <c r="A83" s="56"/>
      <c r="B83" s="56"/>
      <c r="C83" s="56"/>
      <c r="D83" s="56"/>
      <c r="E83" s="56"/>
      <c r="F83" s="56"/>
      <c r="G83" s="56"/>
      <c r="H83" s="56"/>
      <c r="I83" s="56"/>
    </row>
    <row r="85" spans="1:17" x14ac:dyDescent="0.2">
      <c r="A85" s="87" t="s">
        <v>18</v>
      </c>
      <c r="B85" s="88"/>
      <c r="C85" s="88"/>
      <c r="D85" s="88"/>
      <c r="E85" s="88"/>
      <c r="F85" s="88"/>
      <c r="G85" s="88"/>
      <c r="H85" s="89"/>
      <c r="I85" s="7">
        <f>IFERROR((I72+I73)/$E$17,0)</f>
        <v>0</v>
      </c>
    </row>
    <row r="86" spans="1:17" x14ac:dyDescent="0.2">
      <c r="A86" s="87" t="s">
        <v>19</v>
      </c>
      <c r="B86" s="88"/>
      <c r="C86" s="88"/>
      <c r="D86" s="88"/>
      <c r="E86" s="88"/>
      <c r="F86" s="88"/>
      <c r="G86" s="88"/>
      <c r="H86" s="89"/>
      <c r="I86" s="14">
        <f>IF(J86&lt;1,0,J86)</f>
        <v>0</v>
      </c>
      <c r="J86" s="14">
        <f>$E$18-I72-I73</f>
        <v>0</v>
      </c>
    </row>
    <row r="88" spans="1:17" x14ac:dyDescent="0.2">
      <c r="A88" s="90" t="s">
        <v>20</v>
      </c>
      <c r="B88" s="91"/>
      <c r="C88" s="91"/>
      <c r="D88" s="91"/>
      <c r="E88" s="91"/>
      <c r="F88" s="91"/>
      <c r="G88" s="91"/>
      <c r="H88" s="93"/>
      <c r="I88" s="16">
        <f>I35+I52+I69+I86</f>
        <v>0</v>
      </c>
      <c r="L88" s="50" t="s">
        <v>29</v>
      </c>
      <c r="M88" s="51"/>
      <c r="N88" s="51"/>
      <c r="O88" s="51"/>
      <c r="P88" s="51"/>
      <c r="Q88" s="52"/>
    </row>
    <row r="89" spans="1:17" x14ac:dyDescent="0.2">
      <c r="A89" s="90" t="s">
        <v>23</v>
      </c>
      <c r="B89" s="91"/>
      <c r="C89" s="91"/>
      <c r="D89" s="91"/>
      <c r="E89" s="91"/>
      <c r="F89" s="91"/>
      <c r="G89" s="91"/>
      <c r="H89" s="19">
        <v>540</v>
      </c>
      <c r="I89" s="20">
        <f>I88*H89</f>
        <v>0</v>
      </c>
      <c r="L89" s="53"/>
      <c r="M89" s="54"/>
      <c r="N89" s="54"/>
      <c r="O89" s="54"/>
      <c r="P89" s="54"/>
      <c r="Q89" s="55"/>
    </row>
    <row r="91" spans="1:17" x14ac:dyDescent="0.2">
      <c r="A91" s="92" t="s">
        <v>33</v>
      </c>
      <c r="B91" s="42"/>
      <c r="C91" s="42"/>
      <c r="D91" s="42"/>
      <c r="E91" s="42"/>
      <c r="F91" s="42"/>
      <c r="G91" s="42"/>
      <c r="H91" s="42"/>
      <c r="I91" s="43"/>
    </row>
    <row r="92" spans="1:17" ht="24.75" customHeight="1" x14ac:dyDescent="0.2">
      <c r="A92" s="44"/>
      <c r="B92" s="45"/>
      <c r="C92" s="45"/>
      <c r="D92" s="45"/>
      <c r="E92" s="45"/>
      <c r="F92" s="45"/>
      <c r="G92" s="45"/>
      <c r="H92" s="45"/>
      <c r="I92" s="46"/>
    </row>
    <row r="93" spans="1:17" x14ac:dyDescent="0.2">
      <c r="A93" s="41" t="s">
        <v>46</v>
      </c>
      <c r="B93" s="42"/>
      <c r="C93" s="42"/>
      <c r="D93" s="42"/>
      <c r="E93" s="42"/>
      <c r="F93" s="42"/>
      <c r="G93" s="42"/>
      <c r="H93" s="42"/>
      <c r="I93" s="43"/>
    </row>
    <row r="94" spans="1:17" x14ac:dyDescent="0.2">
      <c r="A94" s="44"/>
      <c r="B94" s="45"/>
      <c r="C94" s="45"/>
      <c r="D94" s="45"/>
      <c r="E94" s="45"/>
      <c r="F94" s="45"/>
      <c r="G94" s="45"/>
      <c r="H94" s="45"/>
      <c r="I94" s="46"/>
    </row>
    <row r="95" spans="1:17" x14ac:dyDescent="0.2">
      <c r="G95" s="17"/>
    </row>
    <row r="96" spans="1:17" ht="15.75" x14ac:dyDescent="0.2">
      <c r="A96" s="29" t="s">
        <v>34</v>
      </c>
      <c r="B96" s="29"/>
      <c r="C96" s="29"/>
      <c r="D96" s="29"/>
      <c r="E96" s="29"/>
      <c r="F96" s="29"/>
      <c r="G96" s="29"/>
      <c r="H96" s="29"/>
      <c r="I96" s="29"/>
    </row>
    <row r="97" spans="1:9" ht="25.5" customHeight="1" x14ac:dyDescent="0.2">
      <c r="A97" s="30" t="s">
        <v>35</v>
      </c>
      <c r="B97" s="30"/>
      <c r="C97" s="30"/>
      <c r="D97" s="30"/>
      <c r="E97" s="30"/>
      <c r="F97" s="30"/>
      <c r="G97" s="30"/>
      <c r="H97" s="30"/>
      <c r="I97" s="30"/>
    </row>
    <row r="98" spans="1:9" ht="39.75" customHeight="1" x14ac:dyDescent="0.2">
      <c r="A98" s="31" t="s">
        <v>36</v>
      </c>
      <c r="B98" s="31"/>
      <c r="C98" s="31"/>
      <c r="D98" s="31"/>
      <c r="E98" s="31"/>
      <c r="F98" s="31"/>
      <c r="G98" s="31"/>
      <c r="H98" s="31"/>
      <c r="I98" s="31"/>
    </row>
    <row r="99" spans="1:9" ht="37.5" customHeight="1" x14ac:dyDescent="0.2">
      <c r="A99" s="31" t="s">
        <v>37</v>
      </c>
      <c r="B99" s="31"/>
      <c r="C99" s="31"/>
      <c r="D99" s="31"/>
      <c r="E99" s="31"/>
      <c r="F99" s="31"/>
      <c r="G99" s="31"/>
      <c r="H99" s="31"/>
      <c r="I99" s="31"/>
    </row>
    <row r="100" spans="1:9" ht="31.5" customHeight="1" x14ac:dyDescent="0.2">
      <c r="A100" s="32" t="s">
        <v>38</v>
      </c>
      <c r="B100" s="33"/>
      <c r="C100" s="33"/>
      <c r="D100" s="33"/>
      <c r="E100" s="33"/>
      <c r="F100" s="33"/>
      <c r="G100" s="33"/>
      <c r="H100" s="33"/>
      <c r="I100" s="34"/>
    </row>
    <row r="101" spans="1:9" ht="66" customHeight="1" x14ac:dyDescent="0.2">
      <c r="A101" s="32" t="s">
        <v>40</v>
      </c>
      <c r="B101" s="33"/>
      <c r="C101" s="33"/>
      <c r="D101" s="33"/>
      <c r="E101" s="33"/>
      <c r="F101" s="33"/>
      <c r="G101" s="33"/>
      <c r="H101" s="33"/>
      <c r="I101" s="34"/>
    </row>
    <row r="102" spans="1:9" ht="95.25" customHeight="1" x14ac:dyDescent="0.2">
      <c r="A102" s="32" t="s">
        <v>39</v>
      </c>
      <c r="B102" s="33"/>
      <c r="C102" s="33"/>
      <c r="D102" s="33"/>
      <c r="E102" s="33"/>
      <c r="F102" s="33"/>
      <c r="G102" s="33"/>
      <c r="H102" s="33"/>
      <c r="I102" s="34"/>
    </row>
    <row r="103" spans="1:9" ht="15" x14ac:dyDescent="0.2">
      <c r="A103" s="26"/>
      <c r="B103" s="26"/>
      <c r="C103" s="26"/>
      <c r="D103" s="26"/>
      <c r="E103" s="26"/>
    </row>
  </sheetData>
  <mergeCells count="186">
    <mergeCell ref="C31:D31"/>
    <mergeCell ref="E31:F31"/>
    <mergeCell ref="G31:I31"/>
    <mergeCell ref="C32:D32"/>
    <mergeCell ref="E32:F32"/>
    <mergeCell ref="G32:I32"/>
    <mergeCell ref="L26:Q26"/>
    <mergeCell ref="C43:D43"/>
    <mergeCell ref="E43:F43"/>
    <mergeCell ref="G43:I43"/>
    <mergeCell ref="C28:D28"/>
    <mergeCell ref="E28:F28"/>
    <mergeCell ref="G28:I28"/>
    <mergeCell ref="C29:D29"/>
    <mergeCell ref="E29:F29"/>
    <mergeCell ref="G29:I29"/>
    <mergeCell ref="C30:D30"/>
    <mergeCell ref="E30:F30"/>
    <mergeCell ref="G30:I30"/>
    <mergeCell ref="A41:H41"/>
    <mergeCell ref="A42:I42"/>
    <mergeCell ref="A43:B43"/>
    <mergeCell ref="A34:H34"/>
    <mergeCell ref="A35:H35"/>
    <mergeCell ref="A89:G89"/>
    <mergeCell ref="A91:I92"/>
    <mergeCell ref="A85:H85"/>
    <mergeCell ref="A86:H86"/>
    <mergeCell ref="A88:H88"/>
    <mergeCell ref="A82:B82"/>
    <mergeCell ref="A83:B83"/>
    <mergeCell ref="C82:D82"/>
    <mergeCell ref="E82:F82"/>
    <mergeCell ref="G82:I82"/>
    <mergeCell ref="C83:D83"/>
    <mergeCell ref="E83:F83"/>
    <mergeCell ref="G83:I83"/>
    <mergeCell ref="A80:B80"/>
    <mergeCell ref="A81:B81"/>
    <mergeCell ref="A78:B78"/>
    <mergeCell ref="A79:B79"/>
    <mergeCell ref="C78:D78"/>
    <mergeCell ref="E78:F78"/>
    <mergeCell ref="G78:I78"/>
    <mergeCell ref="C79:D79"/>
    <mergeCell ref="E79:F79"/>
    <mergeCell ref="G79:I79"/>
    <mergeCell ref="C80:D80"/>
    <mergeCell ref="E80:F80"/>
    <mergeCell ref="G80:I80"/>
    <mergeCell ref="C81:D81"/>
    <mergeCell ref="E81:F81"/>
    <mergeCell ref="G81:I81"/>
    <mergeCell ref="A75:H75"/>
    <mergeCell ref="A76:I76"/>
    <mergeCell ref="A77:B77"/>
    <mergeCell ref="A68:H68"/>
    <mergeCell ref="A69:H69"/>
    <mergeCell ref="A72:C72"/>
    <mergeCell ref="D72:E72"/>
    <mergeCell ref="A73:H73"/>
    <mergeCell ref="C77:D77"/>
    <mergeCell ref="E77:F77"/>
    <mergeCell ref="G77:I77"/>
    <mergeCell ref="A65:B65"/>
    <mergeCell ref="A66:B66"/>
    <mergeCell ref="A63:B63"/>
    <mergeCell ref="A64:B64"/>
    <mergeCell ref="C63:D63"/>
    <mergeCell ref="E63:F63"/>
    <mergeCell ref="G63:I63"/>
    <mergeCell ref="C64:D64"/>
    <mergeCell ref="E64:F64"/>
    <mergeCell ref="G64:I64"/>
    <mergeCell ref="C65:D65"/>
    <mergeCell ref="E65:F65"/>
    <mergeCell ref="G65:I65"/>
    <mergeCell ref="C66:D66"/>
    <mergeCell ref="E66:F66"/>
    <mergeCell ref="G66:I66"/>
    <mergeCell ref="A61:B61"/>
    <mergeCell ref="A62:B62"/>
    <mergeCell ref="A58:H58"/>
    <mergeCell ref="A59:I59"/>
    <mergeCell ref="A60:B60"/>
    <mergeCell ref="C60:D60"/>
    <mergeCell ref="E60:F60"/>
    <mergeCell ref="G60:I60"/>
    <mergeCell ref="C61:D61"/>
    <mergeCell ref="E61:F61"/>
    <mergeCell ref="G61:I61"/>
    <mergeCell ref="C62:D62"/>
    <mergeCell ref="E62:F62"/>
    <mergeCell ref="G62:I62"/>
    <mergeCell ref="A51:H51"/>
    <mergeCell ref="A52:H52"/>
    <mergeCell ref="A55:C55"/>
    <mergeCell ref="D55:E55"/>
    <mergeCell ref="A56:H56"/>
    <mergeCell ref="A48:B48"/>
    <mergeCell ref="A49:B49"/>
    <mergeCell ref="C48:D48"/>
    <mergeCell ref="E48:F48"/>
    <mergeCell ref="G48:I48"/>
    <mergeCell ref="C49:D49"/>
    <mergeCell ref="E49:F49"/>
    <mergeCell ref="G49:I49"/>
    <mergeCell ref="A47:B47"/>
    <mergeCell ref="A44:B44"/>
    <mergeCell ref="A45:B45"/>
    <mergeCell ref="C44:D44"/>
    <mergeCell ref="E44:F44"/>
    <mergeCell ref="G44:I44"/>
    <mergeCell ref="C45:D45"/>
    <mergeCell ref="E45:F45"/>
    <mergeCell ref="G45:I45"/>
    <mergeCell ref="C46:D46"/>
    <mergeCell ref="E46:F46"/>
    <mergeCell ref="G46:I46"/>
    <mergeCell ref="C47:D47"/>
    <mergeCell ref="E47:F47"/>
    <mergeCell ref="G47:I47"/>
    <mergeCell ref="A7:C7"/>
    <mergeCell ref="D7:I7"/>
    <mergeCell ref="A27:B27"/>
    <mergeCell ref="A28:B28"/>
    <mergeCell ref="A22:H22"/>
    <mergeCell ref="A23:H23"/>
    <mergeCell ref="A25:I25"/>
    <mergeCell ref="A26:B26"/>
    <mergeCell ref="A14:H14"/>
    <mergeCell ref="A15:H15"/>
    <mergeCell ref="C26:D26"/>
    <mergeCell ref="E26:F26"/>
    <mergeCell ref="G26:I26"/>
    <mergeCell ref="C27:D27"/>
    <mergeCell ref="E27:F27"/>
    <mergeCell ref="G27:I27"/>
    <mergeCell ref="L4:P4"/>
    <mergeCell ref="L5:Q12"/>
    <mergeCell ref="L17:Q18"/>
    <mergeCell ref="L1:Q1"/>
    <mergeCell ref="L21:Q23"/>
    <mergeCell ref="A17:D17"/>
    <mergeCell ref="A18:D18"/>
    <mergeCell ref="A21:C21"/>
    <mergeCell ref="D21:E21"/>
    <mergeCell ref="A11:C11"/>
    <mergeCell ref="A12:C12"/>
    <mergeCell ref="A1:I1"/>
    <mergeCell ref="D5:I5"/>
    <mergeCell ref="D6:I6"/>
    <mergeCell ref="D8:I8"/>
    <mergeCell ref="D9:I9"/>
    <mergeCell ref="D10:I10"/>
    <mergeCell ref="D11:I11"/>
    <mergeCell ref="D12:I12"/>
    <mergeCell ref="A5:C5"/>
    <mergeCell ref="A6:C6"/>
    <mergeCell ref="A8:C8"/>
    <mergeCell ref="A10:C10"/>
    <mergeCell ref="A9:C9"/>
    <mergeCell ref="A96:I96"/>
    <mergeCell ref="A97:I97"/>
    <mergeCell ref="A98:I98"/>
    <mergeCell ref="A99:I99"/>
    <mergeCell ref="A100:I100"/>
    <mergeCell ref="A101:I101"/>
    <mergeCell ref="A102:I102"/>
    <mergeCell ref="L14:Q15"/>
    <mergeCell ref="A93:I94"/>
    <mergeCell ref="L32:Q32"/>
    <mergeCell ref="L34:Q35"/>
    <mergeCell ref="L88:Q89"/>
    <mergeCell ref="A31:B31"/>
    <mergeCell ref="A32:B32"/>
    <mergeCell ref="A29:B29"/>
    <mergeCell ref="A30:B30"/>
    <mergeCell ref="A24:H24"/>
    <mergeCell ref="A57:H57"/>
    <mergeCell ref="A40:H40"/>
    <mergeCell ref="A74:H74"/>
    <mergeCell ref="A38:C38"/>
    <mergeCell ref="D38:E38"/>
    <mergeCell ref="A39:H39"/>
    <mergeCell ref="A46:B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CBMDC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Watson</dc:creator>
  <cp:lastModifiedBy>Holly Watson</cp:lastModifiedBy>
  <dcterms:created xsi:type="dcterms:W3CDTF">2020-10-23T15:04:03Z</dcterms:created>
  <dcterms:modified xsi:type="dcterms:W3CDTF">2020-10-30T09:45:24Z</dcterms:modified>
</cp:coreProperties>
</file>